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1"/>
  </bookViews>
  <sheets>
    <sheet name="KKA 2003.évi mérleg" sheetId="1" r:id="rId1"/>
    <sheet name="KKA 2003.évi eredménylevezetés" sheetId="2" r:id="rId2"/>
  </sheets>
  <definedNames>
    <definedName name="_xlnm.Print_Area" localSheetId="1">'KKA 2003.évi eredménylevezetés'!$A$1:$D$69</definedName>
    <definedName name="_xlnm.Print_Area" localSheetId="0">'KKA 2003.évi mérleg'!$A$1:$D$35</definedName>
  </definedNames>
  <calcPr fullCalcOnLoad="1"/>
</workbook>
</file>

<file path=xl/sharedStrings.xml><?xml version="1.0" encoding="utf-8"?>
<sst xmlns="http://schemas.openxmlformats.org/spreadsheetml/2006/main" count="187" uniqueCount="146">
  <si>
    <t>1 9 6 7 7 2 6 8 7 3 2 0 5 6 9 0 1</t>
  </si>
  <si>
    <t>Statisztikai számjel vagy adószám</t>
  </si>
  <si>
    <t>Az egyéb szervezet megnevezése:  KÖZÖSSÉGI KAPCSOLAT ALAPÍTVÁNY</t>
  </si>
  <si>
    <r>
      <t xml:space="preserve">Az egyéb szervezet címe:                </t>
    </r>
    <r>
      <rPr>
        <sz val="9"/>
        <rFont val="Arial CE"/>
        <family val="2"/>
      </rPr>
      <t>1011 Budapest, Corvin tér 8.</t>
    </r>
  </si>
  <si>
    <t xml:space="preserve">EGYSZERES KÖNYVVITELT VEZETŐ EGYÉB SZERVEZETEK </t>
  </si>
  <si>
    <t>KÖZHASZNÚ EGYSZERŰSÍTETT BESZÁMOLÓJÁNAK EREDMÉNYLEVEZETÉSE 2003. ÉV</t>
  </si>
  <si>
    <t>adatok E Ft-ban</t>
  </si>
  <si>
    <t>Sor- szám</t>
  </si>
  <si>
    <t>A tétel megnevezése</t>
  </si>
  <si>
    <t>Előző év</t>
  </si>
  <si>
    <t>Tárgyév</t>
  </si>
  <si>
    <t>a</t>
  </si>
  <si>
    <t>b</t>
  </si>
  <si>
    <t>c</t>
  </si>
  <si>
    <t>e</t>
  </si>
  <si>
    <t>1.</t>
  </si>
  <si>
    <r>
      <t>A. Összes közhasznú tevékenység bevétele (I.+II.</t>
    </r>
    <r>
      <rPr>
        <sz val="8"/>
        <rFont val="Arial CE"/>
        <family val="2"/>
      </rPr>
      <t>)</t>
    </r>
  </si>
  <si>
    <t>2.</t>
  </si>
  <si>
    <t>I.  PÉNZÜGYILEG RENDEZETT BEVÉTELEK (1+2+3+4+5)</t>
  </si>
  <si>
    <t>3.</t>
  </si>
  <si>
    <t xml:space="preserve">   1. Közhasznú célú működésre kapott támogatás</t>
  </si>
  <si>
    <t>4.</t>
  </si>
  <si>
    <t xml:space="preserve">      a) alapítótól</t>
  </si>
  <si>
    <t>5.</t>
  </si>
  <si>
    <t xml:space="preserve">      b) központi költségvetésből</t>
  </si>
  <si>
    <t>Miniszterelnökség: 300, SZOCSA elszámolva: 634 eFt</t>
  </si>
  <si>
    <t>6.</t>
  </si>
  <si>
    <t xml:space="preserve">      c) helyi önkormányzattól</t>
  </si>
  <si>
    <t>7.</t>
  </si>
  <si>
    <t xml:space="preserve">      d) társadalombiztosítótól</t>
  </si>
  <si>
    <t>8.</t>
  </si>
  <si>
    <t xml:space="preserve">      f) továbbutalási céllal</t>
  </si>
  <si>
    <t>9.</t>
  </si>
  <si>
    <t xml:space="preserve">      e) egyéb</t>
  </si>
  <si>
    <t>Munkaügyi Központ polgszolg.</t>
  </si>
  <si>
    <t>10.</t>
  </si>
  <si>
    <t xml:space="preserve">   2. Pályázati úton elnyert támogatás</t>
  </si>
  <si>
    <t xml:space="preserve">Soros Alapítvány: 293eFt, </t>
  </si>
  <si>
    <t>11.</t>
  </si>
  <si>
    <t xml:space="preserve">   3. Közhasznú tevékenységből származó bevétel</t>
  </si>
  <si>
    <t>12.</t>
  </si>
  <si>
    <t xml:space="preserve">   4. Tagdíjból származó bevétel</t>
  </si>
  <si>
    <t>13.</t>
  </si>
  <si>
    <t xml:space="preserve">   5. Egyéb bevétel</t>
  </si>
  <si>
    <t>utólagosan elszámolt "társ.szerv.támogatása: 490eFt, kamat: 3eFt</t>
  </si>
  <si>
    <t>14.</t>
  </si>
  <si>
    <t>II. PÉNZBEVÉTELT NEM JELENTŐ BEVÉTELEK</t>
  </si>
  <si>
    <t>15.</t>
  </si>
  <si>
    <t>B. Vállalkozási tevékenység bevétele (1+2)</t>
  </si>
  <si>
    <t>16.</t>
  </si>
  <si>
    <t xml:space="preserve">   1. Pénzügyileg rendezett bevételek</t>
  </si>
  <si>
    <t>17.</t>
  </si>
  <si>
    <t xml:space="preserve">   2. Pénzbevételt nem jelentő bevételek</t>
  </si>
  <si>
    <t>18.</t>
  </si>
  <si>
    <t>C. Tényleges pénzbevételek (A/I.+B/1)</t>
  </si>
  <si>
    <t>19.</t>
  </si>
  <si>
    <t>D. Pénzbevételt nem jelentő bevételek (A/II+B/2.)</t>
  </si>
  <si>
    <t>20.</t>
  </si>
  <si>
    <t>E. Közhasznú tevékenység ráfordításai (1+2+3+4)</t>
  </si>
  <si>
    <t>21.</t>
  </si>
  <si>
    <t xml:space="preserve">   1. Ráfordításként érvényesíthető kiadások</t>
  </si>
  <si>
    <t>22.</t>
  </si>
  <si>
    <t xml:space="preserve">       Ebből: továbbutalt támogatás</t>
  </si>
  <si>
    <t>23.</t>
  </si>
  <si>
    <t xml:space="preserve">   2. Ráfordítást jelentő eszközváltozások</t>
  </si>
  <si>
    <t>24.</t>
  </si>
  <si>
    <t xml:space="preserve">   3. Ráfordítást jelentő elszámolások</t>
  </si>
  <si>
    <t>25.</t>
  </si>
  <si>
    <t xml:space="preserve">   4. Ráfordításként nem érvényesíthető kiadások</t>
  </si>
  <si>
    <t>26.</t>
  </si>
  <si>
    <t>F.  Vállalkozási tevékenység ráfordításai (1+2+3+4)</t>
  </si>
  <si>
    <t>27.</t>
  </si>
  <si>
    <t>28.</t>
  </si>
  <si>
    <t>29.</t>
  </si>
  <si>
    <t>30.</t>
  </si>
  <si>
    <t>31.</t>
  </si>
  <si>
    <t>G. Tárgyévi pénzügyi eredmény (1+-2)</t>
  </si>
  <si>
    <t xml:space="preserve">   1. Közhasznú tevékenység tárgyévi pénzügyi                                         eredménye (A/i-E/1-E/4)</t>
  </si>
  <si>
    <t>33.</t>
  </si>
  <si>
    <t xml:space="preserve">   2. Vállalkozási tevékenység tárgyévi pénzügyi                                 eredménye (B/I-F/1-F/4)</t>
  </si>
  <si>
    <t>34.</t>
  </si>
  <si>
    <t>H. Nem pénzben realizált eredmény (+-1+-2)</t>
  </si>
  <si>
    <t>35.</t>
  </si>
  <si>
    <t xml:space="preserve">   1. Közhasznú tevékenység nem pénzben realizált eredménye (A/II-E/2-E/3)</t>
  </si>
  <si>
    <t>36.</t>
  </si>
  <si>
    <t xml:space="preserve">   2. Vállalkozási tevékenység nem pénzben realizált eredménye (B/2-F/2-F/3)</t>
  </si>
  <si>
    <t>37.</t>
  </si>
  <si>
    <t>I. Adózás előtti eredmény (B/1-F/1)+-H/2</t>
  </si>
  <si>
    <t>38.</t>
  </si>
  <si>
    <t>J. Fizetendő társasági adó</t>
  </si>
  <si>
    <t>39.</t>
  </si>
  <si>
    <t xml:space="preserve">K. Tárgyévi eredmény </t>
  </si>
  <si>
    <t>40.</t>
  </si>
  <si>
    <t xml:space="preserve">   1. Közhasznú tevékenység tárgyévi eredménye (A/I+A/II)-(E/1+E/2+E/3)</t>
  </si>
  <si>
    <t>41.</t>
  </si>
  <si>
    <t xml:space="preserve">   2. Vállalkozási tevékenység tárgyévi eredménye (I-J)</t>
  </si>
  <si>
    <t>TÁJÉKOZTATÓ ADATOK</t>
  </si>
  <si>
    <t>42.</t>
  </si>
  <si>
    <t>A. Pénzügyileg rendezett személyi jellegű ráfordítások</t>
  </si>
  <si>
    <t>43.</t>
  </si>
  <si>
    <t xml:space="preserve">   1. Bérköltség</t>
  </si>
  <si>
    <t>44.</t>
  </si>
  <si>
    <t xml:space="preserve">       ebből - megbízási díjak</t>
  </si>
  <si>
    <t>45.</t>
  </si>
  <si>
    <t xml:space="preserve">                - tiszteletdíjak </t>
  </si>
  <si>
    <t>46.</t>
  </si>
  <si>
    <t xml:space="preserve">   2. Személyi jellegű egyéb kifizetések</t>
  </si>
  <si>
    <t>47.</t>
  </si>
  <si>
    <t xml:space="preserve">   3. Bérjárulékok</t>
  </si>
  <si>
    <t>48.</t>
  </si>
  <si>
    <t>B. Pénzügyileg rendezett anyagjellegű ráfordítások</t>
  </si>
  <si>
    <t>49.</t>
  </si>
  <si>
    <t>C. Értékcsökkenési leírás</t>
  </si>
  <si>
    <t>50.</t>
  </si>
  <si>
    <t>D. Pénzügyileg rendezett egyéb jellegű ráfordítások</t>
  </si>
  <si>
    <t>51.</t>
  </si>
  <si>
    <t>E. A szervezet által nyújtott támogatások (pénzügyileg rendezett)</t>
  </si>
  <si>
    <t>52.</t>
  </si>
  <si>
    <t>F. Tárgyévben APEH által kiutalt 1% összege</t>
  </si>
  <si>
    <t>Keltezés: 2003. május 28.</t>
  </si>
  <si>
    <t>Az egyéb szervezet vezetője</t>
  </si>
  <si>
    <t>KÖZHASZNÚ EGYSZERŰSÍTETT BESZÁMOLÓJÁNAK MÉRLEGE 2003. ÉV</t>
  </si>
  <si>
    <r>
      <t>A. Befektetett eszközök</t>
    </r>
    <r>
      <rPr>
        <sz val="8"/>
        <rFont val="Arial CE"/>
        <family val="2"/>
      </rPr>
      <t xml:space="preserve"> (2-5.sorok)</t>
    </r>
  </si>
  <si>
    <t>I.   IMMATERIÁLIS JAVAK</t>
  </si>
  <si>
    <t>II.  TÁRGYI ESZKÖZÖK</t>
  </si>
  <si>
    <t>BEFEKTETT PÉNZÜGYI ESZKÖZÖK</t>
  </si>
  <si>
    <r>
      <t>B. Forgóeszközök</t>
    </r>
    <r>
      <rPr>
        <sz val="8"/>
        <rFont val="Arial CE"/>
        <family val="2"/>
      </rPr>
      <t xml:space="preserve"> (6-9. sorok)</t>
    </r>
  </si>
  <si>
    <t>I.    KÉSZLETEK</t>
  </si>
  <si>
    <t>II.   KÖVETELÉSEK</t>
  </si>
  <si>
    <t>III.  ÉRTÉKPAPÍROK</t>
  </si>
  <si>
    <t>IV. PÉNZESZKÖZÖK</t>
  </si>
  <si>
    <t>178181 + 2286245</t>
  </si>
  <si>
    <r>
      <t xml:space="preserve">ESZKÖZÖK (AKTÍVÁK) ÖSSZESEN </t>
    </r>
    <r>
      <rPr>
        <sz val="10"/>
        <rFont val="Arial CE"/>
        <family val="2"/>
      </rPr>
      <t>(1+5.sor)</t>
    </r>
  </si>
  <si>
    <r>
      <t>D. Saját tőke</t>
    </r>
    <r>
      <rPr>
        <sz val="8"/>
        <rFont val="Arial CE"/>
        <family val="2"/>
      </rPr>
      <t xml:space="preserve"> (12-16. sorok)</t>
    </r>
  </si>
  <si>
    <t>I.   INDULÓ TŐKE / JEGYZETT TŐKE</t>
  </si>
  <si>
    <t>II.  TŐKEVÁLTOZÁS / EREDMÉNY</t>
  </si>
  <si>
    <t>III. LEKÖTÖTT TARTALÉK</t>
  </si>
  <si>
    <t>IV. TÁRGYÉVI EREDMÉNY ALAPTEVÉKENYSÉGBŐL</t>
  </si>
  <si>
    <t>V. TÁRGYÉVI EREDMÉNY VÁLLALKOZÁSI TEVÉKENYSÉGBŐL</t>
  </si>
  <si>
    <t>D. Tartalék</t>
  </si>
  <si>
    <t>E. Céltartalék</t>
  </si>
  <si>
    <r>
      <t>F. Kötelezettségek</t>
    </r>
    <r>
      <rPr>
        <sz val="8"/>
        <rFont val="Arial CE"/>
        <family val="2"/>
      </rPr>
      <t xml:space="preserve"> (20-21. sorok)</t>
    </r>
  </si>
  <si>
    <t>I.  HOSSZÚ LEJÁRATÚ KÖTELEZETTSÉGEK</t>
  </si>
  <si>
    <t>II. RÖVID LEJÁRATÚ KÖTELEZETTSÉGEK</t>
  </si>
  <si>
    <r>
      <t xml:space="preserve">FORRÁSOK (PASSZÍVÁK) ÖSSZESEN  </t>
    </r>
    <r>
      <rPr>
        <sz val="11"/>
        <rFont val="Arial CE"/>
        <family val="2"/>
      </rPr>
      <t xml:space="preserve">                                   (11. + 17. + 18. + 19. sorok)</t>
    </r>
  </si>
  <si>
    <t xml:space="preserve">         Az egyéb szervezet vezetője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</si>
</sst>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wrapText="1"/>
    </xf>
    <xf numFmtId="3" fontId="0" fillId="0" borderId="4" xfId="0" applyNumberFormat="1" applyBorder="1" applyAlignment="1">
      <alignment/>
    </xf>
    <xf numFmtId="0" fontId="1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Font="1" applyBorder="1" applyAlignment="1">
      <alignment/>
    </xf>
    <xf numFmtId="0" fontId="6" fillId="0" borderId="8" xfId="0" applyFon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9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34</xdr:row>
      <xdr:rowOff>0</xdr:rowOff>
    </xdr:from>
    <xdr:to>
      <xdr:col>3</xdr:col>
      <xdr:colOff>704850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84391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68</xdr:row>
      <xdr:rowOff>0</xdr:rowOff>
    </xdr:from>
    <xdr:to>
      <xdr:col>3</xdr:col>
      <xdr:colOff>704850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169259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44" sqref="C44"/>
    </sheetView>
  </sheetViews>
  <sheetFormatPr defaultColWidth="9.00390625" defaultRowHeight="12.75"/>
  <cols>
    <col min="1" max="1" width="4.375" style="0" customWidth="1"/>
    <col min="2" max="2" width="45.375" style="0" customWidth="1"/>
    <col min="3" max="4" width="15.875" style="0" customWidth="1"/>
    <col min="5" max="5" width="10.00390625" style="0" customWidth="1"/>
    <col min="6" max="6" width="20.625" style="0" customWidth="1"/>
    <col min="7" max="8" width="7.375" style="0" customWidth="1"/>
  </cols>
  <sheetData>
    <row r="1" ht="12.75">
      <c r="A1" s="54" t="s">
        <v>0</v>
      </c>
    </row>
    <row r="2" ht="12.75">
      <c r="A2" s="2" t="s">
        <v>1</v>
      </c>
    </row>
    <row r="3" ht="17.25" customHeight="1">
      <c r="A3" s="2" t="s">
        <v>2</v>
      </c>
    </row>
    <row r="4" ht="15" customHeight="1">
      <c r="A4" s="2" t="s">
        <v>3</v>
      </c>
    </row>
    <row r="5" spans="1:5" ht="27" customHeight="1">
      <c r="A5" s="3" t="s">
        <v>4</v>
      </c>
      <c r="B5" s="4"/>
      <c r="C5" s="4"/>
      <c r="D5" s="4"/>
      <c r="E5" s="4"/>
    </row>
    <row r="6" spans="1:5" ht="12.75">
      <c r="A6" s="3" t="s">
        <v>121</v>
      </c>
      <c r="B6" s="4"/>
      <c r="C6" s="4"/>
      <c r="D6" s="4"/>
      <c r="E6" s="4"/>
    </row>
    <row r="7" spans="4:5" ht="13.5" thickBot="1">
      <c r="D7" s="2" t="s">
        <v>6</v>
      </c>
      <c r="E7" s="2"/>
    </row>
    <row r="8" spans="1:5" ht="33.75">
      <c r="A8" s="5" t="s">
        <v>7</v>
      </c>
      <c r="B8" s="6" t="s">
        <v>8</v>
      </c>
      <c r="C8" s="7"/>
      <c r="D8" s="7"/>
      <c r="E8" s="61"/>
    </row>
    <row r="9" spans="1:9" ht="12.75">
      <c r="A9" s="8"/>
      <c r="B9" s="8"/>
      <c r="C9" s="9" t="s">
        <v>9</v>
      </c>
      <c r="D9" s="9" t="s">
        <v>10</v>
      </c>
      <c r="E9" s="62"/>
      <c r="F9" s="11"/>
      <c r="G9" s="11"/>
      <c r="H9" s="11"/>
      <c r="I9" s="12"/>
    </row>
    <row r="10" spans="1:5" ht="13.5" thickBot="1">
      <c r="A10" s="13" t="s">
        <v>11</v>
      </c>
      <c r="B10" s="13" t="s">
        <v>12</v>
      </c>
      <c r="C10" s="13" t="s">
        <v>13</v>
      </c>
      <c r="D10" s="13" t="s">
        <v>14</v>
      </c>
      <c r="E10" s="63"/>
    </row>
    <row r="11" spans="1:5" ht="18" customHeight="1">
      <c r="A11" s="14" t="s">
        <v>15</v>
      </c>
      <c r="B11" s="15" t="s">
        <v>122</v>
      </c>
      <c r="C11" s="16">
        <f>SUM(C12:C14)</f>
        <v>1031</v>
      </c>
      <c r="D11" s="16">
        <f>SUM(D12:D14)</f>
        <v>1541</v>
      </c>
      <c r="E11" s="64"/>
    </row>
    <row r="12" spans="1:11" ht="18" customHeight="1">
      <c r="A12" s="17" t="s">
        <v>17</v>
      </c>
      <c r="B12" s="18" t="s">
        <v>123</v>
      </c>
      <c r="C12" s="19">
        <v>15</v>
      </c>
      <c r="D12" s="19">
        <v>12</v>
      </c>
      <c r="E12" s="65"/>
      <c r="F12" s="20"/>
      <c r="G12" s="20"/>
      <c r="H12" s="20"/>
      <c r="I12" s="20"/>
      <c r="J12" s="20"/>
      <c r="K12" s="20"/>
    </row>
    <row r="13" spans="1:11" ht="18" customHeight="1">
      <c r="A13" s="17" t="s">
        <v>19</v>
      </c>
      <c r="B13" s="18" t="s">
        <v>124</v>
      </c>
      <c r="C13" s="21">
        <v>1016</v>
      </c>
      <c r="D13" s="21">
        <v>1529</v>
      </c>
      <c r="E13" s="66"/>
      <c r="F13" s="22"/>
      <c r="G13" s="23"/>
      <c r="H13" s="20"/>
      <c r="I13" s="20"/>
      <c r="J13" s="20"/>
      <c r="K13" s="20"/>
    </row>
    <row r="14" spans="1:11" ht="18" customHeight="1">
      <c r="A14" s="17" t="s">
        <v>21</v>
      </c>
      <c r="B14" s="18" t="s">
        <v>125</v>
      </c>
      <c r="C14" s="25"/>
      <c r="D14" s="25"/>
      <c r="E14" s="66"/>
      <c r="F14" s="20"/>
      <c r="G14" s="20"/>
      <c r="H14" s="20"/>
      <c r="I14" s="20"/>
      <c r="J14" s="20"/>
      <c r="K14" s="20"/>
    </row>
    <row r="15" spans="1:11" ht="18" customHeight="1">
      <c r="A15" s="17" t="s">
        <v>23</v>
      </c>
      <c r="B15" s="29" t="s">
        <v>126</v>
      </c>
      <c r="C15" s="30">
        <f>SUM(C16:C19)</f>
        <v>3353</v>
      </c>
      <c r="D15" s="30">
        <f>SUM(D16:D19)</f>
        <v>3339</v>
      </c>
      <c r="E15" s="64"/>
      <c r="F15" s="20"/>
      <c r="G15" s="20"/>
      <c r="H15" s="20"/>
      <c r="I15" s="20"/>
      <c r="J15" s="20"/>
      <c r="K15" s="20"/>
    </row>
    <row r="16" spans="1:11" ht="18" customHeight="1">
      <c r="A16" s="17" t="s">
        <v>26</v>
      </c>
      <c r="B16" s="18" t="s">
        <v>127</v>
      </c>
      <c r="C16" s="25"/>
      <c r="D16" s="25"/>
      <c r="E16" s="66"/>
      <c r="F16" s="20"/>
      <c r="G16" s="20"/>
      <c r="H16" s="20"/>
      <c r="I16" s="20"/>
      <c r="J16" s="20"/>
      <c r="K16" s="20"/>
    </row>
    <row r="17" spans="1:11" ht="18" customHeight="1">
      <c r="A17" s="17" t="s">
        <v>28</v>
      </c>
      <c r="B17" s="18" t="s">
        <v>128</v>
      </c>
      <c r="C17" s="25">
        <v>848</v>
      </c>
      <c r="D17" s="25">
        <v>875</v>
      </c>
      <c r="E17" s="66"/>
      <c r="F17" s="20"/>
      <c r="G17" s="20"/>
      <c r="H17" s="20"/>
      <c r="I17" s="20"/>
      <c r="J17" s="20"/>
      <c r="K17" s="20"/>
    </row>
    <row r="18" spans="1:11" ht="18" customHeight="1">
      <c r="A18" s="17" t="s">
        <v>30</v>
      </c>
      <c r="B18" s="18" t="s">
        <v>129</v>
      </c>
      <c r="C18" s="25"/>
      <c r="D18" s="25"/>
      <c r="E18" s="66"/>
      <c r="F18" s="20"/>
      <c r="G18" s="20"/>
      <c r="H18" s="20"/>
      <c r="I18" s="20"/>
      <c r="J18" s="20"/>
      <c r="K18" s="20"/>
    </row>
    <row r="19" spans="1:11" ht="18" customHeight="1">
      <c r="A19" s="17" t="s">
        <v>32</v>
      </c>
      <c r="B19" s="18" t="s">
        <v>130</v>
      </c>
      <c r="C19" s="21">
        <v>2505</v>
      </c>
      <c r="D19" s="21">
        <v>2464</v>
      </c>
      <c r="E19" s="66"/>
      <c r="F19" s="22" t="s">
        <v>131</v>
      </c>
      <c r="G19" s="23"/>
      <c r="H19" s="23"/>
      <c r="I19" s="23"/>
      <c r="J19" s="20"/>
      <c r="K19" s="20"/>
    </row>
    <row r="20" spans="1:11" ht="25.5" customHeight="1">
      <c r="A20" s="17" t="s">
        <v>35</v>
      </c>
      <c r="B20" s="55" t="s">
        <v>132</v>
      </c>
      <c r="C20" s="56">
        <f>SUM(C11+C15)</f>
        <v>4384</v>
      </c>
      <c r="D20" s="56">
        <f>SUM(D11+D15)</f>
        <v>4880</v>
      </c>
      <c r="E20" s="71"/>
      <c r="F20" s="20"/>
      <c r="G20" s="20"/>
      <c r="H20" s="20"/>
      <c r="I20" s="20"/>
      <c r="J20" s="20"/>
      <c r="K20" s="20"/>
    </row>
    <row r="21" spans="1:11" ht="18" customHeight="1">
      <c r="A21" s="17" t="s">
        <v>38</v>
      </c>
      <c r="B21" s="29" t="s">
        <v>133</v>
      </c>
      <c r="C21" s="30">
        <f>SUM(C22:C26)</f>
        <v>2240</v>
      </c>
      <c r="D21" s="30">
        <f>SUM(D22:D26)</f>
        <v>1278</v>
      </c>
      <c r="E21" s="64"/>
      <c r="F21" s="20"/>
      <c r="G21" s="20"/>
      <c r="H21" s="20"/>
      <c r="I21" s="20"/>
      <c r="J21" s="20"/>
      <c r="K21" s="20"/>
    </row>
    <row r="22" spans="1:11" ht="18" customHeight="1">
      <c r="A22" s="17" t="s">
        <v>40</v>
      </c>
      <c r="B22" s="18" t="s">
        <v>134</v>
      </c>
      <c r="C22" s="25">
        <v>60</v>
      </c>
      <c r="D22" s="25">
        <v>60</v>
      </c>
      <c r="E22" s="66"/>
      <c r="F22" s="20"/>
      <c r="G22" s="20"/>
      <c r="H22" s="20"/>
      <c r="I22" s="20"/>
      <c r="J22" s="20"/>
      <c r="K22" s="20"/>
    </row>
    <row r="23" spans="1:11" ht="18" customHeight="1">
      <c r="A23" s="17" t="s">
        <v>42</v>
      </c>
      <c r="B23" s="18" t="s">
        <v>135</v>
      </c>
      <c r="C23" s="25">
        <v>3509</v>
      </c>
      <c r="D23" s="25">
        <v>2180</v>
      </c>
      <c r="E23" s="66"/>
      <c r="F23" s="20"/>
      <c r="G23" s="20"/>
      <c r="H23" s="20"/>
      <c r="I23" s="20"/>
      <c r="J23" s="20"/>
      <c r="K23" s="20"/>
    </row>
    <row r="24" spans="1:11" ht="18" customHeight="1">
      <c r="A24" s="17" t="s">
        <v>45</v>
      </c>
      <c r="B24" s="18" t="s">
        <v>136</v>
      </c>
      <c r="C24" s="25"/>
      <c r="D24" s="25"/>
      <c r="E24" s="66"/>
      <c r="F24" s="20"/>
      <c r="G24" s="20"/>
      <c r="H24" s="20"/>
      <c r="I24" s="20"/>
      <c r="J24" s="20"/>
      <c r="K24" s="20"/>
    </row>
    <row r="25" spans="1:5" ht="18" customHeight="1">
      <c r="A25" s="17" t="s">
        <v>47</v>
      </c>
      <c r="B25" s="18" t="s">
        <v>137</v>
      </c>
      <c r="C25" s="19">
        <v>-2069</v>
      </c>
      <c r="D25" s="19">
        <v>-1404</v>
      </c>
      <c r="E25" s="65"/>
    </row>
    <row r="26" spans="1:5" ht="18" customHeight="1">
      <c r="A26" s="17" t="s">
        <v>49</v>
      </c>
      <c r="B26" s="18" t="s">
        <v>138</v>
      </c>
      <c r="C26" s="19">
        <v>740</v>
      </c>
      <c r="D26" s="19">
        <v>442</v>
      </c>
      <c r="E26" s="65"/>
    </row>
    <row r="27" spans="1:5" ht="18" customHeight="1">
      <c r="A27" s="17" t="s">
        <v>51</v>
      </c>
      <c r="B27" s="29" t="s">
        <v>139</v>
      </c>
      <c r="C27" s="31"/>
      <c r="D27" s="31"/>
      <c r="E27" s="70"/>
    </row>
    <row r="28" spans="1:5" ht="18" customHeight="1">
      <c r="A28" s="17" t="s">
        <v>53</v>
      </c>
      <c r="B28" s="29" t="s">
        <v>140</v>
      </c>
      <c r="C28" s="31"/>
      <c r="D28" s="31"/>
      <c r="E28" s="70"/>
    </row>
    <row r="29" spans="1:5" ht="18" customHeight="1">
      <c r="A29" s="17" t="s">
        <v>55</v>
      </c>
      <c r="B29" s="29" t="s">
        <v>141</v>
      </c>
      <c r="C29" s="31">
        <f>SUM(C30:C31)</f>
        <v>2144</v>
      </c>
      <c r="D29" s="31">
        <v>2699</v>
      </c>
      <c r="E29" s="70"/>
    </row>
    <row r="30" spans="1:5" ht="18" customHeight="1">
      <c r="A30" s="17" t="s">
        <v>57</v>
      </c>
      <c r="B30" s="18" t="s">
        <v>142</v>
      </c>
      <c r="C30" s="19">
        <v>0</v>
      </c>
      <c r="D30" s="19">
        <v>0</v>
      </c>
      <c r="E30" s="65"/>
    </row>
    <row r="31" spans="1:8" ht="37.5" customHeight="1">
      <c r="A31" s="17" t="s">
        <v>59</v>
      </c>
      <c r="B31" s="18" t="s">
        <v>143</v>
      </c>
      <c r="C31" s="19">
        <v>2144</v>
      </c>
      <c r="D31" s="19">
        <f>SUM(D32-D21)</f>
        <v>3602</v>
      </c>
      <c r="E31" s="65"/>
      <c r="F31" s="57"/>
      <c r="H31" s="33"/>
    </row>
    <row r="32" spans="1:7" ht="30.75" thickBot="1">
      <c r="A32" s="13" t="s">
        <v>61</v>
      </c>
      <c r="B32" s="58" t="s">
        <v>144</v>
      </c>
      <c r="C32" s="59">
        <f>SUM(C21+C29)</f>
        <v>4384</v>
      </c>
      <c r="D32" s="59">
        <v>4880</v>
      </c>
      <c r="E32" s="71"/>
      <c r="F32" s="33">
        <f>SUM(D20-D32)</f>
        <v>0</v>
      </c>
      <c r="G32" s="33"/>
    </row>
    <row r="33" ht="24.75" customHeight="1">
      <c r="A33" s="2" t="s">
        <v>119</v>
      </c>
    </row>
    <row r="34" ht="33" customHeight="1"/>
    <row r="35" spans="3:5" ht="12.75">
      <c r="C35" s="72" t="s">
        <v>145</v>
      </c>
      <c r="D35" s="4"/>
      <c r="E35" s="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D78" sqref="D78"/>
    </sheetView>
  </sheetViews>
  <sheetFormatPr defaultColWidth="9.00390625" defaultRowHeight="12.75"/>
  <cols>
    <col min="1" max="1" width="4.375" style="0" customWidth="1"/>
    <col min="2" max="2" width="45.375" style="0" customWidth="1"/>
    <col min="3" max="4" width="15.875" style="0" customWidth="1"/>
    <col min="5" max="5" width="4.625" style="0" customWidth="1"/>
    <col min="6" max="6" width="24.75390625" style="0" customWidth="1"/>
    <col min="7" max="8" width="7.375" style="0" customWidth="1"/>
  </cols>
  <sheetData>
    <row r="1" ht="12.75">
      <c r="A1" s="1" t="s">
        <v>0</v>
      </c>
    </row>
    <row r="2" ht="12.75">
      <c r="A2" s="2" t="s">
        <v>1</v>
      </c>
    </row>
    <row r="3" ht="17.25" customHeight="1">
      <c r="A3" s="2" t="s">
        <v>2</v>
      </c>
    </row>
    <row r="4" ht="15" customHeight="1">
      <c r="A4" s="2" t="s">
        <v>3</v>
      </c>
    </row>
    <row r="5" spans="1:5" ht="27" customHeight="1">
      <c r="A5" s="3" t="s">
        <v>4</v>
      </c>
      <c r="B5" s="4"/>
      <c r="C5" s="4"/>
      <c r="D5" s="4"/>
      <c r="E5" s="4"/>
    </row>
    <row r="6" spans="1:5" ht="12.75">
      <c r="A6" s="3" t="s">
        <v>5</v>
      </c>
      <c r="B6" s="4"/>
      <c r="C6" s="4"/>
      <c r="D6" s="4"/>
      <c r="E6" s="4"/>
    </row>
    <row r="7" spans="4:5" ht="13.5" thickBot="1">
      <c r="D7" s="2" t="s">
        <v>6</v>
      </c>
      <c r="E7" s="2"/>
    </row>
    <row r="8" spans="1:5" ht="33.75">
      <c r="A8" s="5" t="s">
        <v>7</v>
      </c>
      <c r="B8" s="6" t="s">
        <v>8</v>
      </c>
      <c r="C8" s="7"/>
      <c r="D8" s="7"/>
      <c r="E8" s="61"/>
    </row>
    <row r="9" spans="1:9" ht="12.75">
      <c r="A9" s="8"/>
      <c r="B9" s="8"/>
      <c r="C9" s="9" t="s">
        <v>9</v>
      </c>
      <c r="D9" s="10" t="s">
        <v>10</v>
      </c>
      <c r="E9" s="62"/>
      <c r="F9" s="11"/>
      <c r="G9" s="11"/>
      <c r="H9" s="11"/>
      <c r="I9" s="12"/>
    </row>
    <row r="10" spans="1:5" ht="13.5" thickBot="1">
      <c r="A10" s="13" t="s">
        <v>11</v>
      </c>
      <c r="B10" s="13" t="s">
        <v>12</v>
      </c>
      <c r="C10" s="13" t="s">
        <v>13</v>
      </c>
      <c r="D10" s="13" t="s">
        <v>14</v>
      </c>
      <c r="E10" s="63"/>
    </row>
    <row r="11" spans="1:5" ht="18" customHeight="1">
      <c r="A11" s="14" t="s">
        <v>15</v>
      </c>
      <c r="B11" s="15" t="s">
        <v>16</v>
      </c>
      <c r="C11" s="16">
        <f>SUM(C24+C12)</f>
        <v>1717</v>
      </c>
      <c r="D11" s="16">
        <f>SUM(D12+D24)</f>
        <v>3912</v>
      </c>
      <c r="E11" s="64"/>
    </row>
    <row r="12" spans="1:11" ht="18" customHeight="1">
      <c r="A12" s="17" t="s">
        <v>17</v>
      </c>
      <c r="B12" s="18" t="s">
        <v>18</v>
      </c>
      <c r="C12" s="19">
        <f>SUM(C14:C23)</f>
        <v>1717</v>
      </c>
      <c r="D12" s="19">
        <f>SUM(D13+D20+D21+D22+D23)</f>
        <v>3912</v>
      </c>
      <c r="E12" s="65"/>
      <c r="F12" s="20"/>
      <c r="G12" s="20"/>
      <c r="H12" s="20"/>
      <c r="I12" s="20"/>
      <c r="J12" s="20"/>
      <c r="K12" s="20"/>
    </row>
    <row r="13" spans="1:11" ht="18" customHeight="1">
      <c r="A13" s="17" t="s">
        <v>19</v>
      </c>
      <c r="B13" s="18" t="s">
        <v>20</v>
      </c>
      <c r="C13" s="21"/>
      <c r="D13" s="21">
        <f>SUM(D14:D19)</f>
        <v>1034</v>
      </c>
      <c r="E13" s="66"/>
      <c r="F13" s="22"/>
      <c r="G13" s="23"/>
      <c r="H13" s="20"/>
      <c r="I13" s="20"/>
      <c r="J13" s="20"/>
      <c r="K13" s="20"/>
    </row>
    <row r="14" spans="1:11" ht="18" customHeight="1">
      <c r="A14" s="17" t="s">
        <v>21</v>
      </c>
      <c r="B14" s="60" t="s">
        <v>22</v>
      </c>
      <c r="C14" s="19"/>
      <c r="D14" s="19"/>
      <c r="E14" s="65"/>
      <c r="F14" s="20"/>
      <c r="G14" s="20"/>
      <c r="H14" s="20"/>
      <c r="I14" s="20"/>
      <c r="J14" s="20"/>
      <c r="K14" s="20"/>
    </row>
    <row r="15" spans="1:11" ht="26.25" customHeight="1">
      <c r="A15" s="17" t="s">
        <v>23</v>
      </c>
      <c r="B15" s="60" t="s">
        <v>24</v>
      </c>
      <c r="C15" s="32">
        <v>633</v>
      </c>
      <c r="D15" s="32">
        <v>934</v>
      </c>
      <c r="E15" s="67"/>
      <c r="F15" s="24" t="s">
        <v>25</v>
      </c>
      <c r="G15" s="20"/>
      <c r="H15" s="20"/>
      <c r="I15" s="20"/>
      <c r="J15" s="20"/>
      <c r="K15" s="20"/>
    </row>
    <row r="16" spans="1:11" ht="18" customHeight="1">
      <c r="A16" s="17" t="s">
        <v>26</v>
      </c>
      <c r="B16" s="60" t="s">
        <v>27</v>
      </c>
      <c r="C16" s="19"/>
      <c r="D16" s="19"/>
      <c r="E16" s="65"/>
      <c r="F16" s="20"/>
      <c r="G16" s="20"/>
      <c r="H16" s="20"/>
      <c r="I16" s="20"/>
      <c r="J16" s="20"/>
      <c r="K16" s="20"/>
    </row>
    <row r="17" spans="1:11" ht="18" customHeight="1">
      <c r="A17" s="17" t="s">
        <v>28</v>
      </c>
      <c r="B17" s="60" t="s">
        <v>29</v>
      </c>
      <c r="C17" s="19"/>
      <c r="D17" s="19"/>
      <c r="E17" s="65"/>
      <c r="F17" s="20"/>
      <c r="G17" s="20"/>
      <c r="H17" s="20"/>
      <c r="I17" s="20"/>
      <c r="J17" s="20"/>
      <c r="K17" s="20"/>
    </row>
    <row r="18" spans="1:11" ht="18" customHeight="1">
      <c r="A18" s="17" t="s">
        <v>30</v>
      </c>
      <c r="B18" s="60" t="s">
        <v>31</v>
      </c>
      <c r="C18" s="19"/>
      <c r="D18" s="19"/>
      <c r="E18" s="65"/>
      <c r="F18" s="20"/>
      <c r="G18" s="20"/>
      <c r="H18" s="20"/>
      <c r="I18" s="20"/>
      <c r="J18" s="20"/>
      <c r="K18" s="20"/>
    </row>
    <row r="19" spans="1:11" ht="18" customHeight="1">
      <c r="A19" s="17" t="s">
        <v>32</v>
      </c>
      <c r="B19" s="60" t="s">
        <v>33</v>
      </c>
      <c r="C19" s="19"/>
      <c r="D19" s="19">
        <v>100</v>
      </c>
      <c r="E19" s="65"/>
      <c r="F19" s="20" t="s">
        <v>34</v>
      </c>
      <c r="G19" s="20"/>
      <c r="H19" s="20"/>
      <c r="I19" s="20"/>
      <c r="J19" s="20"/>
      <c r="K19" s="20"/>
    </row>
    <row r="20" spans="1:11" ht="18" customHeight="1">
      <c r="A20" s="17" t="s">
        <v>35</v>
      </c>
      <c r="B20" s="18" t="s">
        <v>36</v>
      </c>
      <c r="C20" s="25"/>
      <c r="D20" s="25">
        <v>293</v>
      </c>
      <c r="E20" s="66"/>
      <c r="F20" s="20" t="s">
        <v>37</v>
      </c>
      <c r="G20" s="20"/>
      <c r="H20" s="20"/>
      <c r="I20" s="20"/>
      <c r="J20" s="20"/>
      <c r="K20" s="20"/>
    </row>
    <row r="21" spans="1:11" ht="18" customHeight="1">
      <c r="A21" s="17" t="s">
        <v>38</v>
      </c>
      <c r="B21" s="18" t="s">
        <v>39</v>
      </c>
      <c r="C21" s="21">
        <v>1044</v>
      </c>
      <c r="D21" s="21">
        <v>2092</v>
      </c>
      <c r="E21" s="66"/>
      <c r="F21" s="22"/>
      <c r="G21" s="23"/>
      <c r="H21" s="23"/>
      <c r="I21" s="23"/>
      <c r="J21" s="20"/>
      <c r="K21" s="20"/>
    </row>
    <row r="22" spans="1:11" ht="18" customHeight="1">
      <c r="A22" s="17" t="s">
        <v>40</v>
      </c>
      <c r="B22" s="26" t="s">
        <v>41</v>
      </c>
      <c r="C22" s="27"/>
      <c r="D22" s="27"/>
      <c r="E22" s="68"/>
      <c r="F22" s="20"/>
      <c r="G22" s="20"/>
      <c r="H22" s="20"/>
      <c r="I22" s="20"/>
      <c r="J22" s="20"/>
      <c r="K22" s="20"/>
    </row>
    <row r="23" spans="1:11" ht="36" customHeight="1">
      <c r="A23" s="17" t="s">
        <v>42</v>
      </c>
      <c r="B23" s="18" t="s">
        <v>43</v>
      </c>
      <c r="C23" s="28">
        <v>40</v>
      </c>
      <c r="D23" s="28">
        <v>493</v>
      </c>
      <c r="E23" s="69"/>
      <c r="F23" s="24" t="s">
        <v>44</v>
      </c>
      <c r="G23" s="20"/>
      <c r="H23" s="20"/>
      <c r="I23" s="20"/>
      <c r="J23" s="20"/>
      <c r="K23" s="20"/>
    </row>
    <row r="24" spans="1:11" ht="18" customHeight="1">
      <c r="A24" s="17" t="s">
        <v>45</v>
      </c>
      <c r="B24" s="18" t="s">
        <v>46</v>
      </c>
      <c r="C24" s="25">
        <v>0</v>
      </c>
      <c r="D24" s="25">
        <v>0</v>
      </c>
      <c r="E24" s="66"/>
      <c r="F24" s="20"/>
      <c r="G24" s="20"/>
      <c r="H24" s="20"/>
      <c r="I24" s="20"/>
      <c r="J24" s="20"/>
      <c r="K24" s="20"/>
    </row>
    <row r="25" spans="1:11" ht="18" customHeight="1">
      <c r="A25" s="17" t="s">
        <v>47</v>
      </c>
      <c r="B25" s="29" t="s">
        <v>48</v>
      </c>
      <c r="C25" s="30">
        <f>SUM(C26:C27)</f>
        <v>1309</v>
      </c>
      <c r="D25" s="30">
        <f>SUM(D26:D27)</f>
        <v>1048</v>
      </c>
      <c r="E25" s="64"/>
      <c r="F25" s="20"/>
      <c r="G25" s="20"/>
      <c r="H25" s="20"/>
      <c r="I25" s="20"/>
      <c r="J25" s="20"/>
      <c r="K25" s="20"/>
    </row>
    <row r="26" spans="1:11" ht="18" customHeight="1">
      <c r="A26" s="17" t="s">
        <v>49</v>
      </c>
      <c r="B26" s="18" t="s">
        <v>50</v>
      </c>
      <c r="C26" s="25">
        <v>1309</v>
      </c>
      <c r="D26" s="25">
        <v>1048</v>
      </c>
      <c r="E26" s="66"/>
      <c r="F26" s="20"/>
      <c r="G26" s="20"/>
      <c r="H26" s="20"/>
      <c r="I26" s="20"/>
      <c r="J26" s="20"/>
      <c r="K26" s="20"/>
    </row>
    <row r="27" spans="1:5" ht="18" customHeight="1">
      <c r="A27" s="17" t="s">
        <v>51</v>
      </c>
      <c r="B27" s="18" t="s">
        <v>52</v>
      </c>
      <c r="C27" s="19">
        <v>0</v>
      </c>
      <c r="D27" s="19">
        <v>0</v>
      </c>
      <c r="E27" s="65"/>
    </row>
    <row r="28" spans="1:5" ht="18" customHeight="1">
      <c r="A28" s="17" t="s">
        <v>53</v>
      </c>
      <c r="B28" s="29" t="s">
        <v>54</v>
      </c>
      <c r="C28" s="31">
        <f>SUM(C12+C26)</f>
        <v>3026</v>
      </c>
      <c r="D28" s="31">
        <f>SUM(D11+D25)</f>
        <v>4960</v>
      </c>
      <c r="E28" s="70"/>
    </row>
    <row r="29" spans="1:5" ht="18" customHeight="1">
      <c r="A29" s="17" t="s">
        <v>55</v>
      </c>
      <c r="B29" s="29" t="s">
        <v>56</v>
      </c>
      <c r="C29" s="31">
        <f>SUM(C24+C27)</f>
        <v>0</v>
      </c>
      <c r="D29" s="31">
        <f>SUM(D24+D27)</f>
        <v>0</v>
      </c>
      <c r="E29" s="70"/>
    </row>
    <row r="30" spans="1:5" ht="18" customHeight="1">
      <c r="A30" s="17" t="s">
        <v>57</v>
      </c>
      <c r="B30" s="29" t="s">
        <v>58</v>
      </c>
      <c r="C30" s="31">
        <f>SUM(C31:C35)</f>
        <v>3786</v>
      </c>
      <c r="D30" s="31">
        <f>SUM(D31:D35)</f>
        <v>5316</v>
      </c>
      <c r="E30" s="70"/>
    </row>
    <row r="31" spans="1:5" ht="18" customHeight="1">
      <c r="A31" s="17" t="s">
        <v>59</v>
      </c>
      <c r="B31" s="18" t="s">
        <v>60</v>
      </c>
      <c r="C31" s="32">
        <v>3515</v>
      </c>
      <c r="D31" s="32">
        <v>4924</v>
      </c>
      <c r="E31" s="67"/>
    </row>
    <row r="32" spans="1:5" ht="18" customHeight="1">
      <c r="A32" s="17" t="s">
        <v>61</v>
      </c>
      <c r="B32" s="18" t="s">
        <v>62</v>
      </c>
      <c r="C32" s="32"/>
      <c r="D32" s="32"/>
      <c r="E32" s="67"/>
    </row>
    <row r="33" spans="1:5" ht="18" customHeight="1">
      <c r="A33" s="17" t="s">
        <v>63</v>
      </c>
      <c r="B33" s="18" t="s">
        <v>64</v>
      </c>
      <c r="C33" s="32">
        <v>271</v>
      </c>
      <c r="D33" s="32">
        <v>392</v>
      </c>
      <c r="E33" s="67"/>
    </row>
    <row r="34" spans="1:5" ht="18" customHeight="1">
      <c r="A34" s="17" t="s">
        <v>65</v>
      </c>
      <c r="B34" s="18" t="s">
        <v>66</v>
      </c>
      <c r="C34" s="32">
        <v>0</v>
      </c>
      <c r="D34" s="32">
        <v>0</v>
      </c>
      <c r="E34" s="67"/>
    </row>
    <row r="35" spans="1:5" ht="18" customHeight="1">
      <c r="A35" s="17" t="s">
        <v>67</v>
      </c>
      <c r="B35" s="18" t="s">
        <v>68</v>
      </c>
      <c r="C35" s="32">
        <v>0</v>
      </c>
      <c r="D35" s="32">
        <v>0</v>
      </c>
      <c r="E35" s="67"/>
    </row>
    <row r="36" spans="1:5" ht="18" customHeight="1">
      <c r="A36" s="17" t="s">
        <v>69</v>
      </c>
      <c r="B36" s="29" t="s">
        <v>70</v>
      </c>
      <c r="C36" s="31">
        <f>SUM(C37:C40)</f>
        <v>569</v>
      </c>
      <c r="D36" s="31">
        <f>SUM(D37:D40)</f>
        <v>507</v>
      </c>
      <c r="E36" s="70"/>
    </row>
    <row r="37" spans="1:5" ht="18" customHeight="1">
      <c r="A37" s="17" t="s">
        <v>71</v>
      </c>
      <c r="B37" s="18" t="s">
        <v>60</v>
      </c>
      <c r="C37" s="32">
        <v>569</v>
      </c>
      <c r="D37" s="32">
        <v>468</v>
      </c>
      <c r="E37" s="67"/>
    </row>
    <row r="38" spans="1:5" ht="18" customHeight="1">
      <c r="A38" s="17" t="s">
        <v>72</v>
      </c>
      <c r="B38" s="18" t="s">
        <v>64</v>
      </c>
      <c r="C38" s="32">
        <v>0</v>
      </c>
      <c r="D38" s="32">
        <v>39</v>
      </c>
      <c r="E38" s="67"/>
    </row>
    <row r="39" spans="1:5" ht="18" customHeight="1">
      <c r="A39" s="17" t="s">
        <v>73</v>
      </c>
      <c r="B39" s="18" t="s">
        <v>66</v>
      </c>
      <c r="C39" s="32">
        <v>0</v>
      </c>
      <c r="D39" s="32">
        <v>0</v>
      </c>
      <c r="E39" s="67"/>
    </row>
    <row r="40" spans="1:5" ht="18" customHeight="1">
      <c r="A40" s="17" t="s">
        <v>74</v>
      </c>
      <c r="B40" s="18" t="s">
        <v>68</v>
      </c>
      <c r="C40" s="32">
        <v>0</v>
      </c>
      <c r="D40" s="32">
        <v>0</v>
      </c>
      <c r="E40" s="67"/>
    </row>
    <row r="41" spans="1:5" ht="18" customHeight="1">
      <c r="A41" s="17" t="s">
        <v>75</v>
      </c>
      <c r="B41" s="29" t="s">
        <v>76</v>
      </c>
      <c r="C41" s="31">
        <f>SUM(C42:C43)</f>
        <v>-1329</v>
      </c>
      <c r="D41" s="31">
        <f>SUM(D42:D43)</f>
        <v>-863</v>
      </c>
      <c r="E41" s="70"/>
    </row>
    <row r="42" spans="1:5" ht="23.25" customHeight="1">
      <c r="A42" s="17">
        <v>32</v>
      </c>
      <c r="B42" s="26" t="s">
        <v>77</v>
      </c>
      <c r="C42" s="32">
        <v>-2069</v>
      </c>
      <c r="D42" s="32">
        <f>SUM(D11-D30)</f>
        <v>-1404</v>
      </c>
      <c r="E42" s="67"/>
    </row>
    <row r="43" spans="1:5" ht="21.75" customHeight="1">
      <c r="A43" s="17" t="s">
        <v>78</v>
      </c>
      <c r="B43" s="26" t="s">
        <v>79</v>
      </c>
      <c r="C43" s="32">
        <v>740</v>
      </c>
      <c r="D43" s="32">
        <f>SUM(D25-D36)</f>
        <v>541</v>
      </c>
      <c r="E43" s="67"/>
    </row>
    <row r="44" spans="1:5" ht="18" customHeight="1">
      <c r="A44" s="17" t="s">
        <v>80</v>
      </c>
      <c r="B44" s="29" t="s">
        <v>81</v>
      </c>
      <c r="C44" s="32"/>
      <c r="D44" s="32"/>
      <c r="E44" s="67"/>
    </row>
    <row r="45" spans="1:5" ht="24" customHeight="1">
      <c r="A45" s="17" t="s">
        <v>82</v>
      </c>
      <c r="B45" s="26" t="s">
        <v>83</v>
      </c>
      <c r="C45" s="31"/>
      <c r="D45" s="31"/>
      <c r="E45" s="70"/>
    </row>
    <row r="46" spans="1:5" ht="24" customHeight="1">
      <c r="A46" s="17" t="s">
        <v>84</v>
      </c>
      <c r="B46" s="26" t="s">
        <v>85</v>
      </c>
      <c r="C46" s="31">
        <f>SUM(C27-C38-C39)</f>
        <v>0</v>
      </c>
      <c r="D46" s="31"/>
      <c r="E46" s="70"/>
    </row>
    <row r="47" spans="1:5" ht="18" customHeight="1">
      <c r="A47" s="17" t="s">
        <v>86</v>
      </c>
      <c r="B47" s="29" t="s">
        <v>87</v>
      </c>
      <c r="C47" s="31">
        <f>SUM(C25-C36+C46)</f>
        <v>740</v>
      </c>
      <c r="D47" s="31">
        <f>SUM(D41+D44)</f>
        <v>-863</v>
      </c>
      <c r="E47" s="70"/>
    </row>
    <row r="48" spans="1:5" ht="18" customHeight="1">
      <c r="A48" s="17" t="s">
        <v>88</v>
      </c>
      <c r="B48" s="29" t="s">
        <v>89</v>
      </c>
      <c r="C48" s="31">
        <v>133</v>
      </c>
      <c r="D48" s="31">
        <v>99</v>
      </c>
      <c r="E48" s="70"/>
    </row>
    <row r="49" spans="1:5" ht="18" customHeight="1">
      <c r="A49" s="17" t="s">
        <v>90</v>
      </c>
      <c r="B49" s="29" t="s">
        <v>91</v>
      </c>
      <c r="C49" s="31">
        <f>SUM(C50:C51)</f>
        <v>-1462</v>
      </c>
      <c r="D49" s="31">
        <f>SUM(D50:D51)</f>
        <v>-962</v>
      </c>
      <c r="E49" s="70"/>
    </row>
    <row r="50" spans="1:8" ht="21" customHeight="1">
      <c r="A50" s="17" t="s">
        <v>92</v>
      </c>
      <c r="B50" s="26" t="s">
        <v>93</v>
      </c>
      <c r="C50" s="32">
        <f>SUM(C12+C24-C31-C33-C34)</f>
        <v>-2069</v>
      </c>
      <c r="D50" s="32">
        <f>SUM(D12+D24-D31-D33-D34)</f>
        <v>-1404</v>
      </c>
      <c r="E50" s="67"/>
      <c r="H50" s="33"/>
    </row>
    <row r="51" spans="1:7" ht="20.25" customHeight="1" thickBot="1">
      <c r="A51" s="13" t="s">
        <v>94</v>
      </c>
      <c r="B51" s="18" t="s">
        <v>95</v>
      </c>
      <c r="C51" s="34">
        <f>SUM(C47-C48)</f>
        <v>607</v>
      </c>
      <c r="D51" s="34">
        <f>SUM(D43-D48)</f>
        <v>442</v>
      </c>
      <c r="E51" s="69"/>
      <c r="F51" s="33"/>
      <c r="G51" s="33"/>
    </row>
    <row r="52" spans="1:5" ht="36" customHeight="1" thickBot="1">
      <c r="A52" s="35" t="s">
        <v>96</v>
      </c>
      <c r="B52" s="36"/>
      <c r="C52" s="36"/>
      <c r="D52" s="36"/>
      <c r="E52" s="36"/>
    </row>
    <row r="53" spans="1:5" ht="21" customHeight="1" thickBot="1">
      <c r="A53" s="37" t="s">
        <v>97</v>
      </c>
      <c r="B53" s="38" t="s">
        <v>98</v>
      </c>
      <c r="C53" s="39"/>
      <c r="D53" s="40">
        <f>SUM(D54+D57+D58)</f>
        <v>1614</v>
      </c>
      <c r="E53" s="12"/>
    </row>
    <row r="54" spans="1:5" ht="21" customHeight="1">
      <c r="A54" s="41" t="s">
        <v>99</v>
      </c>
      <c r="B54" s="42" t="s">
        <v>100</v>
      </c>
      <c r="C54" s="43"/>
      <c r="D54" s="44">
        <v>600</v>
      </c>
      <c r="E54" s="12"/>
    </row>
    <row r="55" spans="1:5" ht="21" customHeight="1">
      <c r="A55" s="17" t="s">
        <v>101</v>
      </c>
      <c r="B55" s="45" t="s">
        <v>102</v>
      </c>
      <c r="C55" s="46"/>
      <c r="D55" s="47"/>
      <c r="E55" s="12"/>
    </row>
    <row r="56" spans="1:5" ht="21" customHeight="1">
      <c r="A56" s="48" t="s">
        <v>103</v>
      </c>
      <c r="B56" s="45" t="s">
        <v>104</v>
      </c>
      <c r="C56" s="46"/>
      <c r="D56" s="47"/>
      <c r="E56" s="12"/>
    </row>
    <row r="57" spans="1:5" ht="21" customHeight="1">
      <c r="A57" s="48" t="s">
        <v>105</v>
      </c>
      <c r="B57" s="45" t="s">
        <v>106</v>
      </c>
      <c r="C57" s="46"/>
      <c r="D57" s="47">
        <v>845</v>
      </c>
      <c r="E57" s="12"/>
    </row>
    <row r="58" spans="1:5" ht="21" customHeight="1">
      <c r="A58" s="48" t="s">
        <v>107</v>
      </c>
      <c r="B58" s="45" t="s">
        <v>108</v>
      </c>
      <c r="C58" s="46"/>
      <c r="D58" s="47">
        <v>169</v>
      </c>
      <c r="E58" s="12"/>
    </row>
    <row r="59" spans="1:6" ht="21" customHeight="1">
      <c r="A59" s="48" t="s">
        <v>109</v>
      </c>
      <c r="B59" s="45" t="s">
        <v>110</v>
      </c>
      <c r="C59" s="46"/>
      <c r="D59" s="47">
        <v>2823</v>
      </c>
      <c r="E59" s="12"/>
      <c r="F59" s="2"/>
    </row>
    <row r="60" spans="1:6" ht="21" customHeight="1">
      <c r="A60" s="48" t="s">
        <v>111</v>
      </c>
      <c r="B60" s="45" t="s">
        <v>112</v>
      </c>
      <c r="C60" s="46"/>
      <c r="D60" s="47">
        <v>431</v>
      </c>
      <c r="E60" s="12"/>
      <c r="F60" s="2"/>
    </row>
    <row r="61" spans="1:5" ht="21" customHeight="1">
      <c r="A61" s="48" t="s">
        <v>113</v>
      </c>
      <c r="B61" s="45" t="s">
        <v>114</v>
      </c>
      <c r="C61" s="46"/>
      <c r="D61" s="47">
        <v>983</v>
      </c>
      <c r="E61" s="12"/>
    </row>
    <row r="62" spans="1:5" ht="21" customHeight="1">
      <c r="A62" s="48" t="s">
        <v>115</v>
      </c>
      <c r="B62" s="45" t="s">
        <v>116</v>
      </c>
      <c r="C62" s="46"/>
      <c r="D62" s="47"/>
      <c r="E62" s="12"/>
    </row>
    <row r="63" spans="1:5" ht="21" customHeight="1" thickBot="1">
      <c r="A63" s="49" t="s">
        <v>117</v>
      </c>
      <c r="B63" s="50" t="s">
        <v>118</v>
      </c>
      <c r="C63" s="51"/>
      <c r="D63" s="52"/>
      <c r="E63" s="12"/>
    </row>
    <row r="64" ht="21" customHeight="1"/>
    <row r="67" ht="24.75" customHeight="1">
      <c r="A67" s="2" t="s">
        <v>119</v>
      </c>
    </row>
    <row r="68" ht="33" customHeight="1"/>
    <row r="69" spans="3:5" ht="12.75">
      <c r="C69" s="53" t="s">
        <v>120</v>
      </c>
      <c r="D69" s="4"/>
      <c r="E69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</dc:creator>
  <cp:keywords/>
  <dc:description/>
  <cp:lastModifiedBy>Agi</cp:lastModifiedBy>
  <cp:lastPrinted>2004-09-15T01:55:01Z</cp:lastPrinted>
  <dcterms:created xsi:type="dcterms:W3CDTF">2004-09-15T01:51:39Z</dcterms:created>
  <dcterms:modified xsi:type="dcterms:W3CDTF">2004-09-15T01:55:36Z</dcterms:modified>
  <cp:category/>
  <cp:version/>
  <cp:contentType/>
  <cp:contentStatus/>
</cp:coreProperties>
</file>